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AEBY\Adm\1. Hanne\6. Forbrugere\"/>
    </mc:Choice>
  </mc:AlternateContent>
  <xr:revisionPtr revIDLastSave="0" documentId="13_ncr:1_{2F2AAA0D-52E3-4774-8547-A81E7793F3EC}" xr6:coauthVersionLast="36" xr6:coauthVersionMax="36" xr10:uidLastSave="{00000000-0000-0000-0000-000000000000}"/>
  <bookViews>
    <workbookView xWindow="0" yWindow="0" windowWidth="34404" windowHeight="10656" xr2:uid="{4AC6A400-C911-4BD7-87A6-90FD25A0E7FB}"/>
  </bookViews>
  <sheets>
    <sheet name="Varmepris Priva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20" i="1" l="1"/>
  <c r="C13" i="1"/>
  <c r="D22" i="1" l="1"/>
  <c r="D19" i="1" l="1"/>
  <c r="D23" i="1"/>
  <c r="D21" i="1"/>
</calcChain>
</file>

<file path=xl/sharedStrings.xml><?xml version="1.0" encoding="utf-8"?>
<sst xmlns="http://schemas.openxmlformats.org/spreadsheetml/2006/main" count="28" uniqueCount="25">
  <si>
    <t>Beregning ny varmepris</t>
  </si>
  <si>
    <t>Abonnement</t>
  </si>
  <si>
    <t>Areal</t>
  </si>
  <si>
    <t>kr./år</t>
  </si>
  <si>
    <t>kr./m2</t>
  </si>
  <si>
    <t>Kr./MWh</t>
  </si>
  <si>
    <t>Areal betaling</t>
  </si>
  <si>
    <t>Varmepris, 2022</t>
  </si>
  <si>
    <t>Forbrug</t>
  </si>
  <si>
    <t>MWh/år</t>
  </si>
  <si>
    <t>Omkostning, 2022</t>
  </si>
  <si>
    <t>Stigning</t>
  </si>
  <si>
    <t xml:space="preserve">Forbruger: </t>
  </si>
  <si>
    <t>Kr./måned</t>
  </si>
  <si>
    <t>m²</t>
  </si>
  <si>
    <t>Pr. rate 2022</t>
  </si>
  <si>
    <t>Forbrug/m2</t>
  </si>
  <si>
    <t>MWh/m2</t>
  </si>
  <si>
    <t>Kr./år</t>
  </si>
  <si>
    <t>Fjernvarmeforbrug inkl. moms</t>
  </si>
  <si>
    <t>%</t>
  </si>
  <si>
    <t>Varmepris, 2023</t>
  </si>
  <si>
    <t>Omkostning, 2023</t>
  </si>
  <si>
    <t>Pr. rate 2023</t>
  </si>
  <si>
    <t>Priser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</si>
</sst>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r.&quot;"/>
    <numFmt numFmtId="165" formatCode="0.0%"/>
    <numFmt numFmtId="166" formatCode="#,##0.0"/>
    <numFmt numFmtId="167" formatCode="#,##0.0000"/>
    <numFmt numFmtId="168" formatCode="0.0"/>
    <numFmt numFmtId="169" formatCode="0.000"/>
    <numFmt numFmtId="170" formatCode="0.00000"/>
    <numFmt numFmtId="171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3" fontId="0" fillId="2" borderId="0" xfId="0" applyNumberFormat="1" applyFill="1"/>
    <xf numFmtId="3" fontId="0" fillId="0" borderId="0" xfId="0" applyNumberFormat="1"/>
    <xf numFmtId="0" fontId="0" fillId="4" borderId="0" xfId="0" applyFill="1"/>
    <xf numFmtId="0" fontId="1" fillId="4" borderId="0" xfId="0" applyFont="1" applyFill="1"/>
    <xf numFmtId="3" fontId="1" fillId="3" borderId="0" xfId="0" applyNumberFormat="1" applyFont="1" applyFill="1"/>
    <xf numFmtId="3" fontId="1" fillId="5" borderId="0" xfId="0" applyNumberFormat="1" applyFont="1" applyFill="1"/>
    <xf numFmtId="0" fontId="1" fillId="5" borderId="0" xfId="0" applyFont="1" applyFill="1"/>
    <xf numFmtId="165" fontId="0" fillId="4" borderId="0" xfId="0" applyNumberFormat="1" applyFill="1"/>
    <xf numFmtId="3" fontId="1" fillId="0" borderId="0" xfId="0" applyNumberFormat="1" applyFont="1"/>
    <xf numFmtId="169" fontId="0" fillId="4" borderId="0" xfId="0" applyNumberFormat="1" applyFill="1"/>
    <xf numFmtId="3" fontId="0" fillId="4" borderId="0" xfId="0" applyNumberFormat="1" applyFill="1"/>
    <xf numFmtId="0" fontId="0" fillId="5" borderId="0" xfId="0" applyFont="1" applyFill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167" fontId="0" fillId="0" borderId="0" xfId="0" applyNumberFormat="1" applyFill="1"/>
    <xf numFmtId="166" fontId="1" fillId="0" borderId="0" xfId="0" applyNumberFormat="1" applyFont="1" applyFill="1"/>
    <xf numFmtId="4" fontId="0" fillId="0" borderId="0" xfId="0" applyNumberFormat="1" applyFill="1"/>
    <xf numFmtId="2" fontId="0" fillId="0" borderId="0" xfId="0" applyNumberFormat="1" applyFill="1"/>
    <xf numFmtId="167" fontId="1" fillId="0" borderId="0" xfId="0" applyNumberFormat="1" applyFont="1" applyFill="1"/>
    <xf numFmtId="3" fontId="1" fillId="0" borderId="0" xfId="0" applyNumberFormat="1" applyFont="1" applyFill="1"/>
    <xf numFmtId="165" fontId="0" fillId="0" borderId="0" xfId="0" applyNumberFormat="1" applyFill="1"/>
    <xf numFmtId="170" fontId="0" fillId="0" borderId="0" xfId="0" applyNumberFormat="1" applyFill="1"/>
    <xf numFmtId="168" fontId="1" fillId="0" borderId="0" xfId="0" applyNumberFormat="1" applyFont="1" applyFill="1"/>
    <xf numFmtId="0" fontId="1" fillId="0" borderId="0" xfId="0" applyFont="1" applyFill="1" applyAlignment="1">
      <alignment horizontal="right"/>
    </xf>
    <xf numFmtId="166" fontId="0" fillId="0" borderId="0" xfId="0" applyNumberFormat="1" applyFill="1"/>
    <xf numFmtId="2" fontId="0" fillId="0" borderId="0" xfId="0" applyNumberFormat="1" applyFont="1" applyFill="1"/>
    <xf numFmtId="164" fontId="0" fillId="0" borderId="0" xfId="0" applyNumberFormat="1" applyFill="1"/>
    <xf numFmtId="17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DFC9-A330-4581-A386-C404C55208B8}">
  <dimension ref="A1:X33"/>
  <sheetViews>
    <sheetView tabSelected="1" zoomScaleNormal="100" workbookViewId="0">
      <selection activeCell="B21" sqref="B21"/>
    </sheetView>
  </sheetViews>
  <sheetFormatPr defaultRowHeight="14.4" x14ac:dyDescent="0.3"/>
  <cols>
    <col min="1" max="1" width="2.109375" customWidth="1"/>
    <col min="2" max="2" width="17.21875" customWidth="1"/>
    <col min="3" max="3" width="12" customWidth="1"/>
    <col min="4" max="4" width="11.21875" customWidth="1"/>
    <col min="6" max="6" width="11.88671875" customWidth="1"/>
    <col min="7" max="7" width="9.109375" customWidth="1"/>
    <col min="8" max="8" width="7.109375" customWidth="1"/>
    <col min="9" max="9" width="11.21875" customWidth="1"/>
    <col min="11" max="11" width="7.109375" customWidth="1"/>
    <col min="12" max="12" width="11.77734375" customWidth="1"/>
    <col min="13" max="13" width="9.77734375" customWidth="1"/>
    <col min="14" max="14" width="7.6640625" customWidth="1"/>
    <col min="18" max="18" width="16.88671875" customWidth="1"/>
  </cols>
  <sheetData>
    <row r="1" spans="1:24" ht="18" x14ac:dyDescent="0.35">
      <c r="B1" s="3" t="s">
        <v>0</v>
      </c>
    </row>
    <row r="2" spans="1:24" x14ac:dyDescent="0.3"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" customFormat="1" x14ac:dyDescent="0.3">
      <c r="B3" s="1" t="s">
        <v>24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6"/>
      <c r="S3" s="16"/>
      <c r="T3" s="16"/>
      <c r="U3" s="16"/>
      <c r="V3" s="17"/>
      <c r="W3" s="17"/>
      <c r="X3" s="17"/>
    </row>
    <row r="4" spans="1:24" x14ac:dyDescent="0.3">
      <c r="B4" t="s">
        <v>1</v>
      </c>
      <c r="D4">
        <v>1250</v>
      </c>
      <c r="E4" t="s">
        <v>3</v>
      </c>
      <c r="F4" s="16"/>
      <c r="G4" s="16"/>
      <c r="H4" s="16"/>
      <c r="I4" s="16"/>
      <c r="J4" s="18"/>
      <c r="K4" s="16"/>
      <c r="L4" s="16"/>
      <c r="M4" s="16"/>
      <c r="N4" s="16"/>
      <c r="O4" s="18"/>
      <c r="P4" s="16"/>
      <c r="Q4" s="16"/>
      <c r="R4" s="17"/>
      <c r="S4" s="17"/>
      <c r="T4" s="17"/>
      <c r="U4" s="17"/>
      <c r="V4" s="16"/>
      <c r="W4" s="16"/>
      <c r="X4" s="16"/>
    </row>
    <row r="5" spans="1:24" x14ac:dyDescent="0.3">
      <c r="B5" t="s">
        <v>6</v>
      </c>
      <c r="D5">
        <v>15</v>
      </c>
      <c r="E5" t="s">
        <v>4</v>
      </c>
      <c r="F5" s="16"/>
      <c r="G5" s="16"/>
      <c r="H5" s="16"/>
      <c r="I5" s="16"/>
      <c r="J5" s="18"/>
      <c r="K5" s="16"/>
      <c r="L5" s="16"/>
      <c r="M5" s="16"/>
      <c r="N5" s="16"/>
      <c r="O5" s="18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3">
      <c r="B6" t="s">
        <v>7</v>
      </c>
      <c r="D6">
        <v>750</v>
      </c>
      <c r="E6" t="s">
        <v>5</v>
      </c>
      <c r="F6" s="16"/>
      <c r="G6" s="16"/>
      <c r="H6" s="16"/>
      <c r="I6" s="16"/>
      <c r="J6" s="18"/>
      <c r="K6" s="16"/>
      <c r="L6" s="16"/>
      <c r="M6" s="16"/>
      <c r="N6" s="16"/>
      <c r="O6" s="16"/>
      <c r="P6" s="16"/>
      <c r="Q6" s="16"/>
      <c r="R6" s="17"/>
      <c r="S6" s="16"/>
      <c r="T6" s="16"/>
      <c r="U6" s="16"/>
      <c r="V6" s="16"/>
      <c r="W6" s="16"/>
      <c r="X6" s="16"/>
    </row>
    <row r="7" spans="1:24" x14ac:dyDescent="0.3">
      <c r="B7" t="s">
        <v>21</v>
      </c>
      <c r="D7">
        <v>968.75</v>
      </c>
      <c r="E7" t="s">
        <v>5</v>
      </c>
      <c r="F7" s="16"/>
      <c r="G7" s="16"/>
      <c r="H7" s="16"/>
      <c r="I7" s="16"/>
      <c r="J7" s="18"/>
      <c r="K7" s="16"/>
      <c r="L7" s="16"/>
      <c r="M7" s="16"/>
      <c r="N7" s="16"/>
      <c r="O7" s="16"/>
      <c r="P7" s="16"/>
      <c r="Q7" s="16"/>
      <c r="R7" s="16"/>
      <c r="S7" s="19"/>
      <c r="T7" s="19"/>
      <c r="U7" s="16"/>
      <c r="V7" s="16"/>
      <c r="W7" s="16"/>
      <c r="X7" s="16"/>
    </row>
    <row r="8" spans="1:24" x14ac:dyDescent="0.3">
      <c r="F8" s="16"/>
      <c r="G8" s="16"/>
      <c r="H8" s="16"/>
      <c r="I8" s="16"/>
      <c r="J8" s="18"/>
      <c r="K8" s="16"/>
      <c r="L8" s="16"/>
      <c r="M8" s="16"/>
      <c r="N8" s="16"/>
      <c r="O8" s="16"/>
      <c r="P8" s="16"/>
      <c r="Q8" s="16"/>
      <c r="R8" s="16"/>
      <c r="S8" s="19"/>
      <c r="T8" s="19"/>
      <c r="U8" s="16"/>
      <c r="V8" s="16"/>
      <c r="W8" s="16"/>
      <c r="X8" s="16"/>
    </row>
    <row r="9" spans="1:24" x14ac:dyDescent="0.3"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9"/>
      <c r="T9" s="19"/>
      <c r="U9" s="16"/>
      <c r="V9" s="16"/>
      <c r="W9" s="16"/>
      <c r="X9" s="16"/>
    </row>
    <row r="10" spans="1:24" x14ac:dyDescent="0.3">
      <c r="B10" s="1" t="s">
        <v>12</v>
      </c>
      <c r="C10" s="1"/>
      <c r="D10" s="1"/>
      <c r="F10" s="17"/>
      <c r="G10" s="17"/>
      <c r="H10" s="17"/>
      <c r="I10" s="17"/>
      <c r="J10" s="17"/>
      <c r="K10" s="17"/>
      <c r="L10" s="17"/>
      <c r="M10" s="16"/>
      <c r="N10" s="16"/>
      <c r="O10" s="16"/>
      <c r="P10" s="16"/>
      <c r="Q10" s="16"/>
      <c r="R10" s="16"/>
      <c r="S10" s="19"/>
      <c r="T10" s="19"/>
      <c r="U10" s="16"/>
      <c r="V10" s="16"/>
      <c r="W10" s="16"/>
      <c r="X10" s="16"/>
    </row>
    <row r="11" spans="1:24" x14ac:dyDescent="0.3">
      <c r="B11" t="s">
        <v>2</v>
      </c>
      <c r="C11" s="4">
        <v>89</v>
      </c>
      <c r="D11" t="s">
        <v>14</v>
      </c>
      <c r="F11" s="16"/>
      <c r="G11" s="18"/>
      <c r="H11" s="16"/>
      <c r="I11" s="20"/>
      <c r="J11" s="17"/>
      <c r="K11" s="16"/>
      <c r="L11" s="16"/>
      <c r="M11" s="18"/>
      <c r="N11" s="16"/>
      <c r="O11" s="20"/>
      <c r="P11" s="17"/>
      <c r="Q11" s="16"/>
      <c r="R11" s="16"/>
      <c r="S11" s="19"/>
      <c r="T11" s="19"/>
      <c r="U11" s="16"/>
      <c r="V11" s="16"/>
      <c r="W11" s="16"/>
      <c r="X11" s="16"/>
    </row>
    <row r="12" spans="1:24" x14ac:dyDescent="0.3">
      <c r="B12" t="s">
        <v>8</v>
      </c>
      <c r="C12" s="32">
        <v>5.3369999999999997</v>
      </c>
      <c r="D12" t="s">
        <v>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9"/>
      <c r="T12" s="19"/>
      <c r="U12" s="16"/>
      <c r="V12" s="16"/>
      <c r="W12" s="16"/>
      <c r="X12" s="16"/>
    </row>
    <row r="13" spans="1:24" x14ac:dyDescent="0.3">
      <c r="B13" t="s">
        <v>16</v>
      </c>
      <c r="C13" s="13">
        <f>C12/C11</f>
        <v>5.9966292134831456E-2</v>
      </c>
      <c r="D13" t="s">
        <v>17</v>
      </c>
      <c r="F13" s="17"/>
      <c r="G13" s="21"/>
      <c r="H13" s="16"/>
      <c r="I13" s="16"/>
      <c r="J13" s="16"/>
      <c r="K13" s="16"/>
      <c r="L13" s="17"/>
      <c r="M13" s="22"/>
      <c r="N13" s="16"/>
      <c r="O13" s="16"/>
      <c r="P13" s="16"/>
      <c r="Q13" s="16"/>
      <c r="R13" s="16"/>
      <c r="S13" s="19"/>
      <c r="T13" s="19"/>
      <c r="U13" s="16"/>
      <c r="V13" s="16"/>
      <c r="W13" s="16"/>
      <c r="X13" s="16"/>
    </row>
    <row r="14" spans="1:24" x14ac:dyDescent="0.3">
      <c r="B14" s="16"/>
      <c r="C14" s="16"/>
      <c r="D14" s="16"/>
      <c r="E14" s="16"/>
      <c r="F14" s="17"/>
      <c r="G14" s="21"/>
      <c r="H14" s="16"/>
      <c r="I14" s="16"/>
      <c r="J14" s="16"/>
      <c r="K14" s="16"/>
      <c r="L14" s="17"/>
      <c r="M14" s="22"/>
      <c r="N14" s="16"/>
      <c r="O14" s="16"/>
      <c r="P14" s="16"/>
      <c r="Q14" s="16"/>
      <c r="R14" s="17"/>
      <c r="S14" s="23"/>
      <c r="T14" s="23"/>
      <c r="U14" s="17"/>
      <c r="V14" s="16"/>
      <c r="W14" s="16"/>
      <c r="X14" s="16"/>
    </row>
    <row r="15" spans="1:24" x14ac:dyDescent="0.3"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x14ac:dyDescent="0.3">
      <c r="A16" s="6"/>
      <c r="B16" s="7" t="s">
        <v>19</v>
      </c>
      <c r="C16" s="6"/>
      <c r="D16" s="6"/>
      <c r="E16" s="6"/>
      <c r="F16" s="16"/>
      <c r="G16" s="16"/>
      <c r="H16" s="17"/>
      <c r="I16" s="16"/>
      <c r="J16" s="16"/>
      <c r="K16" s="16"/>
      <c r="L16" s="17"/>
      <c r="M16" s="16"/>
      <c r="N16" s="16"/>
      <c r="O16" s="16"/>
      <c r="P16" s="16"/>
      <c r="Q16" s="16"/>
      <c r="R16" s="17"/>
      <c r="S16" s="16"/>
      <c r="T16" s="16"/>
      <c r="U16" s="16"/>
      <c r="V16" s="16"/>
      <c r="W16" s="16"/>
      <c r="X16" s="16"/>
    </row>
    <row r="17" spans="1:24" x14ac:dyDescent="0.3">
      <c r="B17" s="1" t="s">
        <v>10</v>
      </c>
      <c r="C17" s="10" t="s">
        <v>18</v>
      </c>
      <c r="D17" s="9">
        <f>(D4+D5*C11+D6*C12)</f>
        <v>6587.75</v>
      </c>
      <c r="F17" s="16"/>
      <c r="G17" s="16"/>
      <c r="H17" s="16"/>
      <c r="I17" s="24"/>
      <c r="J17" s="16"/>
      <c r="K17" s="16"/>
      <c r="L17" s="16"/>
      <c r="M17" s="24"/>
      <c r="N17" s="16"/>
      <c r="O17" s="16"/>
      <c r="P17" s="16"/>
      <c r="Q17" s="16"/>
      <c r="R17" s="16"/>
      <c r="S17" s="16"/>
      <c r="T17" s="16"/>
      <c r="U17" s="16"/>
      <c r="V17" s="18"/>
      <c r="W17" s="16"/>
      <c r="X17" s="16"/>
    </row>
    <row r="18" spans="1:24" x14ac:dyDescent="0.3">
      <c r="B18" s="1" t="s">
        <v>22</v>
      </c>
      <c r="C18" s="10" t="s">
        <v>18</v>
      </c>
      <c r="D18" s="8">
        <f>(D4+D5*C11+D7*C12)</f>
        <v>7755.21875</v>
      </c>
      <c r="F18" s="16"/>
      <c r="G18" s="16"/>
      <c r="H18" s="16"/>
      <c r="I18" s="24"/>
      <c r="J18" s="16"/>
      <c r="K18" s="16"/>
      <c r="L18" s="16"/>
      <c r="M18" s="24"/>
      <c r="N18" s="16"/>
      <c r="O18" s="16"/>
      <c r="P18" s="16"/>
      <c r="Q18" s="16"/>
      <c r="R18" s="16"/>
      <c r="S18" s="16"/>
      <c r="T18" s="16"/>
      <c r="U18" s="16"/>
      <c r="V18" s="18"/>
      <c r="W18" s="16"/>
      <c r="X18" s="16"/>
    </row>
    <row r="19" spans="1:24" x14ac:dyDescent="0.3">
      <c r="B19" t="s">
        <v>11</v>
      </c>
      <c r="C19" s="15" t="s">
        <v>18</v>
      </c>
      <c r="D19" s="14">
        <f>+D18-D17</f>
        <v>1167.46875</v>
      </c>
      <c r="F19" s="16"/>
      <c r="G19" s="16"/>
      <c r="H19" s="16"/>
      <c r="I19" s="18"/>
      <c r="J19" s="16"/>
      <c r="K19" s="16"/>
      <c r="L19" s="16"/>
      <c r="M19" s="18"/>
      <c r="N19" s="16"/>
      <c r="O19" s="16"/>
      <c r="P19" s="16"/>
      <c r="Q19" s="16"/>
      <c r="R19" s="16"/>
      <c r="S19" s="16"/>
      <c r="T19" s="16"/>
      <c r="U19" s="16"/>
      <c r="V19" s="18"/>
      <c r="W19" s="16"/>
      <c r="X19" s="16"/>
    </row>
    <row r="20" spans="1:24" x14ac:dyDescent="0.3">
      <c r="C20" t="s">
        <v>20</v>
      </c>
      <c r="D20" s="11">
        <f>IF(D17&gt;0,(D18-D17)/D17,0)</f>
        <v>0.17721813213919776</v>
      </c>
      <c r="F20" s="16"/>
      <c r="G20" s="16"/>
      <c r="H20" s="16"/>
      <c r="I20" s="25"/>
      <c r="J20" s="16"/>
      <c r="K20" s="16"/>
      <c r="L20" s="16"/>
      <c r="M20" s="25"/>
      <c r="N20" s="16"/>
      <c r="O20" s="16"/>
      <c r="P20" s="16"/>
      <c r="Q20" s="16"/>
      <c r="R20" s="16"/>
      <c r="S20" s="16"/>
      <c r="T20" s="16"/>
      <c r="U20" s="16"/>
      <c r="V20" s="18"/>
      <c r="W20" s="16"/>
      <c r="X20" s="16"/>
    </row>
    <row r="21" spans="1:24" x14ac:dyDescent="0.3">
      <c r="C21" t="s">
        <v>13</v>
      </c>
      <c r="D21" s="14">
        <f>(D18-D17)/12</f>
        <v>97.2890625</v>
      </c>
      <c r="F21" s="16"/>
      <c r="G21" s="16"/>
      <c r="H21" s="16"/>
      <c r="I21" s="18"/>
      <c r="J21" s="16"/>
      <c r="K21" s="16"/>
      <c r="L21" s="16"/>
      <c r="M21" s="18"/>
      <c r="N21" s="16"/>
      <c r="O21" s="16"/>
      <c r="P21" s="16"/>
      <c r="Q21" s="16"/>
      <c r="R21" s="17"/>
      <c r="S21" s="17"/>
      <c r="T21" s="17"/>
      <c r="U21" s="17"/>
      <c r="V21" s="24"/>
      <c r="W21" s="17"/>
      <c r="X21" s="16"/>
    </row>
    <row r="22" spans="1:24" x14ac:dyDescent="0.3">
      <c r="B22" t="s">
        <v>15</v>
      </c>
      <c r="D22" s="5">
        <f>ROUND(+D17/5,0)</f>
        <v>1318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x14ac:dyDescent="0.3">
      <c r="B23" t="s">
        <v>23</v>
      </c>
      <c r="D23" s="5">
        <f>ROUND(+D18/5,0)</f>
        <v>1551</v>
      </c>
      <c r="F23" s="16"/>
      <c r="G23" s="16"/>
      <c r="H23" s="16"/>
      <c r="I23" s="26"/>
      <c r="J23" s="16"/>
      <c r="K23" s="16"/>
      <c r="L23" s="16"/>
      <c r="M23" s="16"/>
      <c r="N23" s="16"/>
      <c r="O23" s="16"/>
      <c r="P23" s="16"/>
      <c r="Q23" s="16"/>
      <c r="R23" s="17"/>
      <c r="S23" s="16"/>
      <c r="T23" s="16"/>
      <c r="U23" s="16"/>
      <c r="V23" s="27"/>
      <c r="W23" s="17"/>
      <c r="X23" s="16"/>
    </row>
    <row r="24" spans="1:24" x14ac:dyDescent="0.3">
      <c r="A24" s="16"/>
      <c r="B24" s="16"/>
      <c r="C24" s="16"/>
      <c r="D24" s="3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27"/>
      <c r="W24" s="17"/>
      <c r="X24" s="16"/>
    </row>
    <row r="25" spans="1:24" x14ac:dyDescent="0.3">
      <c r="A25" s="16"/>
      <c r="B25" s="17"/>
      <c r="C25" s="16"/>
      <c r="D25" s="28"/>
      <c r="E25" s="16"/>
      <c r="F25" s="28"/>
      <c r="G25" s="16"/>
      <c r="H25" s="16"/>
      <c r="I25" s="17"/>
      <c r="J25" s="16"/>
      <c r="K25" s="16"/>
      <c r="L25" s="16"/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3">
      <c r="A26" s="16"/>
      <c r="B26" s="17"/>
      <c r="C26" s="16"/>
      <c r="D26" s="18"/>
      <c r="E26" s="16"/>
      <c r="F26" s="29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6"/>
      <c r="U26" s="16"/>
      <c r="V26" s="16"/>
      <c r="W26" s="16"/>
      <c r="X26" s="16"/>
    </row>
    <row r="27" spans="1:24" x14ac:dyDescent="0.3">
      <c r="A27" s="16"/>
      <c r="B27" s="17"/>
      <c r="C27" s="16"/>
      <c r="D27" s="18"/>
      <c r="E27" s="16"/>
      <c r="F27" s="29"/>
      <c r="G27" s="16"/>
      <c r="H27" s="16"/>
      <c r="I27" s="3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3">
      <c r="A28" s="16"/>
      <c r="B28" s="16"/>
      <c r="C28" s="16"/>
      <c r="D28" s="16"/>
      <c r="E28" s="16"/>
      <c r="M28" s="5"/>
    </row>
    <row r="29" spans="1:24" x14ac:dyDescent="0.3">
      <c r="A29" s="16"/>
      <c r="B29" s="16"/>
      <c r="C29" s="16"/>
      <c r="D29" s="16"/>
      <c r="E29" s="16"/>
      <c r="M29" s="5"/>
    </row>
    <row r="30" spans="1:24" x14ac:dyDescent="0.3">
      <c r="D30" s="2"/>
      <c r="M30" s="5"/>
    </row>
    <row r="31" spans="1:24" x14ac:dyDescent="0.3">
      <c r="D31" s="2"/>
      <c r="M31" s="5"/>
    </row>
    <row r="32" spans="1:24" x14ac:dyDescent="0.3">
      <c r="I32" s="1"/>
      <c r="J32" s="1"/>
      <c r="K32" s="1"/>
      <c r="L32" s="1"/>
      <c r="M32" s="12"/>
      <c r="N32" s="1"/>
    </row>
    <row r="33" spans="2:2" x14ac:dyDescent="0.3">
      <c r="B33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Varmepris Privat</vt:lpstr>
    </vt:vector>
  </TitlesOfParts>
  <Company>DFF-EDB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Thiessen - Sæby Varmeværk</dc:creator>
  <cp:lastModifiedBy>Hanne Størup Mortensen - Sæby Varmeværk</cp:lastModifiedBy>
  <cp:lastPrinted>2022-09-22T09:38:14Z</cp:lastPrinted>
  <dcterms:created xsi:type="dcterms:W3CDTF">2021-10-20T06:59:23Z</dcterms:created>
  <dcterms:modified xsi:type="dcterms:W3CDTF">2022-09-22T11:26:23Z</dcterms:modified>
</cp:coreProperties>
</file>